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B7A0CCDD-9F63-47C5-BB81-966CF8BBA3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38" i="1"/>
  <c r="L119" i="1"/>
  <c r="L100" i="1"/>
  <c r="L81" i="1"/>
  <c r="L62" i="1"/>
  <c r="L43" i="1"/>
  <c r="L24" i="1"/>
  <c r="I157" i="1"/>
  <c r="I138" i="1"/>
  <c r="G138" i="1"/>
  <c r="I119" i="1"/>
  <c r="G119" i="1"/>
  <c r="I100" i="1"/>
  <c r="G100" i="1"/>
  <c r="H81" i="1"/>
  <c r="I81" i="1"/>
  <c r="G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<sst xmlns="http://schemas.openxmlformats.org/spreadsheetml/2006/main" count="393" uniqueCount="154">
  <si>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</si>
  <si>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</si>
  <si>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</si>
  <si>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</si>
  <si>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</si>
  <si>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</si>
  <si>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</si>
  <si>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</si>
  <si>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</si>
  <si>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</si>
  <si>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</si>
  <si>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</si>
  <si>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</si>
  <si>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</si>
  <si>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</si>
  <si>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</si>
  <si>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</si>
  <si>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</si>
  <si>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</si>
  <si>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</si>
  <si>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</si>
  <si>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</si>
  <si>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</si>
  <si>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</si>
  <si>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</si>
  <si>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</si>
  <si>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</si>
  <si>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</si>
  <si>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</si>
  <si>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</si>
  <si>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</si>
  <si>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</si>
  <si>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</si>
  <si>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</si>
  <si>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</si>
  <si>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</si>
  <si>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</si>
  <si>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</si>
  <si>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</si>
  <si>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</si>
  <si>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</t>
  </si>
  <si>
    <t>Чай с лимоном и сахаром</t>
  </si>
  <si>
    <t>54-3гн</t>
  </si>
  <si>
    <t>Сыр твердых сортов в нарезке</t>
  </si>
  <si>
    <t>Хлеб пшеничный</t>
  </si>
  <si>
    <t>Хлеб ржаной</t>
  </si>
  <si>
    <t>Перец болгарский в нарезке</t>
  </si>
  <si>
    <t>Щи из свежей капусты со сметаной</t>
  </si>
  <si>
    <t>54-4з</t>
  </si>
  <si>
    <t>54-1с</t>
  </si>
  <si>
    <t>Шницель из говядины</t>
  </si>
  <si>
    <t>54-7м</t>
  </si>
  <si>
    <t>Картофельное пюре</t>
  </si>
  <si>
    <t>54-11г</t>
  </si>
  <si>
    <t>Кисель из смородины</t>
  </si>
  <si>
    <t>54-23хн</t>
  </si>
  <si>
    <t>Омлет с сыром</t>
  </si>
  <si>
    <t>54-4о</t>
  </si>
  <si>
    <t>Горошек зеленный</t>
  </si>
  <si>
    <t>54-20з</t>
  </si>
  <si>
    <t>Чай с клюквой и сахаром</t>
  </si>
  <si>
    <t>54-10гн</t>
  </si>
  <si>
    <t>Салат из моркови и яблок</t>
  </si>
  <si>
    <t>54-11з</t>
  </si>
  <si>
    <t>Суп картофельный с макаронными изделиями</t>
  </si>
  <si>
    <t>54-7с</t>
  </si>
  <si>
    <t>Рыба тушенная в томате с овощами (минтай)</t>
  </si>
  <si>
    <t>54-11р</t>
  </si>
  <si>
    <t>Рис отварной</t>
  </si>
  <si>
    <t>54-6г</t>
  </si>
  <si>
    <t>Компот из изюма</t>
  </si>
  <si>
    <t>54-4хн</t>
  </si>
  <si>
    <t>Каша вязкая молочная овсяная</t>
  </si>
  <si>
    <t>54-9к</t>
  </si>
  <si>
    <t>Масло сливочное (порциями)</t>
  </si>
  <si>
    <t>53-19з</t>
  </si>
  <si>
    <t>Чай фруктовый с вишней,малиной и яблоками</t>
  </si>
  <si>
    <t>54-19гн</t>
  </si>
  <si>
    <t>Винегрет с растительным маслом</t>
  </si>
  <si>
    <t>54-16з</t>
  </si>
  <si>
    <t>Суп из овощей с фрикадельками мясными</t>
  </si>
  <si>
    <t>54-5с</t>
  </si>
  <si>
    <t>Биточек из говядины</t>
  </si>
  <si>
    <t>54-6м</t>
  </si>
  <si>
    <t>Макароны отварные</t>
  </si>
  <si>
    <t>54-1г</t>
  </si>
  <si>
    <t>Компот из клюквы</t>
  </si>
  <si>
    <t>54-12хн</t>
  </si>
  <si>
    <t>Соус красный основной</t>
  </si>
  <si>
    <t>54-3соус</t>
  </si>
  <si>
    <t>Пудинг из творога с яблоками</t>
  </si>
  <si>
    <t>54-4т</t>
  </si>
  <si>
    <t>Молоко сгущенное с сахаром</t>
  </si>
  <si>
    <t>Чай с молоком и сахаром</t>
  </si>
  <si>
    <t>54-4гн</t>
  </si>
  <si>
    <t>Огурец в нарезке</t>
  </si>
  <si>
    <t>54-2з</t>
  </si>
  <si>
    <t>Суп гороховый</t>
  </si>
  <si>
    <t>54-8с</t>
  </si>
  <si>
    <t>Котлета из курицы</t>
  </si>
  <si>
    <t>54-5м</t>
  </si>
  <si>
    <t>Рагу из овощей</t>
  </si>
  <si>
    <t>54-9г</t>
  </si>
  <si>
    <t>Компот из чернослива</t>
  </si>
  <si>
    <t>54-3хн</t>
  </si>
  <si>
    <t>Соус сметанный</t>
  </si>
  <si>
    <t>54-1соус</t>
  </si>
  <si>
    <t>Каша вязкая молочная пшеничная</t>
  </si>
  <si>
    <t>54-13к</t>
  </si>
  <si>
    <t>Чай со смородиной и сахаром</t>
  </si>
  <si>
    <t>54-6гн</t>
  </si>
  <si>
    <t>54-1з</t>
  </si>
  <si>
    <t>Рассольник Ленинградский</t>
  </si>
  <si>
    <t>54-3с</t>
  </si>
  <si>
    <t>Рыба запеченная в сметанном соусе (горбуша)</t>
  </si>
  <si>
    <t>54-8р</t>
  </si>
  <si>
    <t>Кисель из брусники</t>
  </si>
  <si>
    <t>54-21хн</t>
  </si>
  <si>
    <t>Каша вязкая молочная пшенная с изюмом</t>
  </si>
  <si>
    <t>54-7к</t>
  </si>
  <si>
    <t>Чай с грушей и апельсином</t>
  </si>
  <si>
    <t>54-20гн</t>
  </si>
  <si>
    <t>Сала из моркови и чернослива</t>
  </si>
  <si>
    <t>5-17з</t>
  </si>
  <si>
    <t>Каша гречневая рассыпчатая</t>
  </si>
  <si>
    <t>54-4г</t>
  </si>
  <si>
    <t>Компот из смородины</t>
  </si>
  <si>
    <t>54-7хн</t>
  </si>
  <si>
    <t>Запеканка из творога</t>
  </si>
  <si>
    <t>54-1т</t>
  </si>
  <si>
    <t>Соус клюквенный</t>
  </si>
  <si>
    <t>54-9соус</t>
  </si>
  <si>
    <t>54-31з</t>
  </si>
  <si>
    <t>Борщ тс капустой и картофелем со сметаной</t>
  </si>
  <si>
    <t>54-2с</t>
  </si>
  <si>
    <t>Печень тушенная в соусе</t>
  </si>
  <si>
    <t>54-12р</t>
  </si>
  <si>
    <t>Кисель из облепихи</t>
  </si>
  <si>
    <t>54-24хн</t>
  </si>
  <si>
    <t>Компот из кураги</t>
  </si>
  <si>
    <t>54-2хн</t>
  </si>
  <si>
    <t>Омлет натуральны</t>
  </si>
  <si>
    <t>54-1о</t>
  </si>
  <si>
    <t>Какао с молоком</t>
  </si>
  <si>
    <t>54-21гн</t>
  </si>
  <si>
    <t>Капуста в нарезке</t>
  </si>
  <si>
    <t>Суп картофельный с рыбой</t>
  </si>
  <si>
    <t>54-31с</t>
  </si>
  <si>
    <t>Горошница</t>
  </si>
  <si>
    <t>54-21г</t>
  </si>
  <si>
    <t>Компот из смеси сухофруктов</t>
  </si>
  <si>
    <t>54-1хн</t>
  </si>
  <si>
    <t>Кузнецова С.В.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</si>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</sst>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153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152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40</v>
      </c>
      <c r="L6" s="40">
        <v>20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20</v>
      </c>
      <c r="G7" s="43">
        <v>4.7</v>
      </c>
      <c r="H7" s="43">
        <v>5.9</v>
      </c>
      <c r="I7" s="43">
        <v>0</v>
      </c>
      <c r="J7" s="43">
        <v>71.599999999999994</v>
      </c>
      <c r="K7" s="44"/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42</v>
      </c>
      <c r="L8" s="43">
        <v>1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1.5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35</v>
      </c>
      <c r="G10" s="43">
        <v>2.4</v>
      </c>
      <c r="H10" s="43">
        <v>0.4</v>
      </c>
      <c r="I10" s="43">
        <v>11.8</v>
      </c>
      <c r="J10" s="43">
        <v>59.78</v>
      </c>
      <c r="K10" s="44"/>
      <c r="L10" s="43">
        <v>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17.899999999999999</v>
      </c>
      <c r="H13" s="19">
        <f t="shared" si="0"/>
        <v>16</v>
      </c>
      <c r="I13" s="19">
        <f t="shared" si="0"/>
        <v>84.5</v>
      </c>
      <c r="J13" s="19">
        <f t="shared" si="0"/>
        <v>552.57999999999993</v>
      </c>
      <c r="K13" s="25"/>
      <c r="L13" s="19">
        <f t="shared" ref="L13" si="1">SUM(L6:L12)</f>
        <v>35.5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</v>
      </c>
      <c r="H14" s="43">
        <v>0.1</v>
      </c>
      <c r="I14" s="43">
        <v>3.9</v>
      </c>
      <c r="J14" s="43">
        <v>20.6</v>
      </c>
      <c r="K14" s="44" t="s">
        <v>48</v>
      </c>
      <c r="L14" s="43">
        <v>28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5.91</v>
      </c>
      <c r="H15" s="43">
        <v>7.49</v>
      </c>
      <c r="I15" s="43">
        <v>7.27</v>
      </c>
      <c r="J15" s="43">
        <v>118.62</v>
      </c>
      <c r="K15" s="44" t="s">
        <v>49</v>
      </c>
      <c r="L15" s="43">
        <v>8.5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16.440000000000001</v>
      </c>
      <c r="H16" s="43">
        <v>16.32</v>
      </c>
      <c r="I16" s="43">
        <v>14.64</v>
      </c>
      <c r="J16" s="43">
        <v>271.56</v>
      </c>
      <c r="K16" s="44" t="s">
        <v>51</v>
      </c>
      <c r="L16" s="43">
        <v>44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3.1</v>
      </c>
      <c r="H17" s="43">
        <v>5.3</v>
      </c>
      <c r="I17" s="43">
        <v>19.8</v>
      </c>
      <c r="J17" s="43">
        <v>139.4</v>
      </c>
      <c r="K17" s="44" t="s">
        <v>53</v>
      </c>
      <c r="L17" s="43">
        <v>12.5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12.2</v>
      </c>
      <c r="J18" s="43">
        <v>50.6</v>
      </c>
      <c r="K18" s="44" t="s">
        <v>55</v>
      </c>
      <c r="L18" s="43">
        <v>1.5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80</v>
      </c>
      <c r="G19" s="43">
        <v>6.1</v>
      </c>
      <c r="H19" s="43">
        <v>0.6</v>
      </c>
      <c r="I19" s="43">
        <v>39.4</v>
      </c>
      <c r="J19" s="43">
        <v>187.5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80</v>
      </c>
      <c r="G20" s="43">
        <v>5.3</v>
      </c>
      <c r="H20" s="43">
        <v>1</v>
      </c>
      <c r="I20" s="43">
        <v>26.7</v>
      </c>
      <c r="J20" s="43">
        <v>136.6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 t="s">
        <v>88</v>
      </c>
      <c r="F21" s="43">
        <v>30</v>
      </c>
      <c r="G21" s="43">
        <v>1.0900000000000001</v>
      </c>
      <c r="H21" s="43">
        <v>0.79</v>
      </c>
      <c r="I21" s="43">
        <v>2.98</v>
      </c>
      <c r="J21" s="43">
        <v>20.59</v>
      </c>
      <c r="K21" s="44" t="s">
        <v>89</v>
      </c>
      <c r="L21" s="43">
        <v>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39.14</v>
      </c>
      <c r="H23" s="19">
        <f t="shared" si="2"/>
        <v>31.700000000000003</v>
      </c>
      <c r="I23" s="19">
        <f t="shared" si="2"/>
        <v>126.89000000000001</v>
      </c>
      <c r="J23" s="19">
        <f t="shared" si="2"/>
        <v>945.47</v>
      </c>
      <c r="K23" s="25"/>
      <c r="L23" s="19">
        <f t="shared" ref="L23" si="3">SUM(L14:L22)</f>
        <v>101.5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57.04</v>
      </c>
      <c r="H24" s="32">
        <f t="shared" si="4"/>
        <v>47.7</v>
      </c>
      <c r="I24" s="32">
        <f t="shared" si="4"/>
        <v>211.39000000000001</v>
      </c>
      <c r="J24" s="32">
        <f t="shared" si="4"/>
        <v>1498.05</v>
      </c>
      <c r="K24" s="32"/>
      <c r="L24" s="32">
        <f t="shared" ref="L24" si="5">L13+L23</f>
        <v>137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190</v>
      </c>
      <c r="G25" s="40">
        <v>24.07</v>
      </c>
      <c r="H25" s="40">
        <v>33.69</v>
      </c>
      <c r="I25" s="40">
        <v>3.55</v>
      </c>
      <c r="J25" s="40">
        <v>413.31</v>
      </c>
      <c r="K25" s="41" t="s">
        <v>57</v>
      </c>
      <c r="L25" s="40">
        <v>34</v>
      </c>
    </row>
    <row r="26" spans="1:12" ht="14.4" x14ac:dyDescent="0.3">
      <c r="A26" s="14"/>
      <c r="B26" s="15"/>
      <c r="C26" s="11"/>
      <c r="D26" s="6"/>
      <c r="E26" s="42" t="s">
        <v>58</v>
      </c>
      <c r="F26" s="43">
        <v>40</v>
      </c>
      <c r="G26" s="43">
        <v>1.2</v>
      </c>
      <c r="H26" s="43">
        <v>0.1</v>
      </c>
      <c r="I26" s="43">
        <v>2.4</v>
      </c>
      <c r="J26" s="43">
        <v>14.8</v>
      </c>
      <c r="K26" s="44" t="s">
        <v>59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0.1</v>
      </c>
      <c r="I27" s="43">
        <v>6.8</v>
      </c>
      <c r="J27" s="43">
        <v>28.9</v>
      </c>
      <c r="K27" s="44" t="s">
        <v>61</v>
      </c>
      <c r="L27" s="43">
        <v>4.5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>
        <v>1.5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44"/>
      <c r="L29" s="43">
        <v>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30.569999999999997</v>
      </c>
      <c r="H32" s="19">
        <f t="shared" ref="H32" si="7">SUM(H25:H31)</f>
        <v>34.589999999999996</v>
      </c>
      <c r="I32" s="19">
        <f t="shared" ref="I32" si="8">SUM(I25:I31)</f>
        <v>43.25</v>
      </c>
      <c r="J32" s="19">
        <f t="shared" ref="J32:L32" si="9">SUM(J25:J31)</f>
        <v>605.21</v>
      </c>
      <c r="K32" s="25"/>
      <c r="L32" s="19">
        <f t="shared" si="9"/>
        <v>51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80</v>
      </c>
      <c r="G33" s="43">
        <v>0.7</v>
      </c>
      <c r="H33" s="43">
        <v>8.1</v>
      </c>
      <c r="I33" s="43">
        <v>5.7</v>
      </c>
      <c r="J33" s="43">
        <v>99</v>
      </c>
      <c r="K33" s="44" t="s">
        <v>63</v>
      </c>
      <c r="L33" s="43">
        <v>6</v>
      </c>
    </row>
    <row r="34" spans="1:12" ht="14.4" x14ac:dyDescent="0.3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6.45</v>
      </c>
      <c r="H34" s="43">
        <v>3.47</v>
      </c>
      <c r="I34" s="43">
        <v>23.08</v>
      </c>
      <c r="J34" s="43">
        <v>149.5</v>
      </c>
      <c r="K34" s="44" t="s">
        <v>65</v>
      </c>
      <c r="L34" s="43">
        <v>5.3</v>
      </c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67</v>
      </c>
      <c r="L35" s="43">
        <v>41.5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69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0.4</v>
      </c>
      <c r="H37" s="43">
        <v>0.1</v>
      </c>
      <c r="I37" s="43">
        <v>18.3</v>
      </c>
      <c r="J37" s="43">
        <v>75.900000000000006</v>
      </c>
      <c r="K37" s="44" t="s">
        <v>71</v>
      </c>
      <c r="L37" s="43">
        <v>3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45</v>
      </c>
      <c r="G38" s="43">
        <v>3.4</v>
      </c>
      <c r="H38" s="43">
        <v>0.4</v>
      </c>
      <c r="I38" s="43">
        <v>22.1</v>
      </c>
      <c r="J38" s="43">
        <v>105.5</v>
      </c>
      <c r="K38" s="44"/>
      <c r="L38" s="43">
        <v>1.5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45</v>
      </c>
      <c r="G39" s="43">
        <v>3</v>
      </c>
      <c r="H39" s="43">
        <v>0.5</v>
      </c>
      <c r="I39" s="43">
        <v>15</v>
      </c>
      <c r="J39" s="43">
        <v>76.900000000000006</v>
      </c>
      <c r="K39" s="44"/>
      <c r="L39" s="43">
        <v>1.2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31.45</v>
      </c>
      <c r="H42" s="19">
        <f t="shared" ref="H42" si="11">SUM(H33:H41)</f>
        <v>24.77</v>
      </c>
      <c r="I42" s="19">
        <f t="shared" ref="I42" si="12">SUM(I33:I41)</f>
        <v>126.88</v>
      </c>
      <c r="J42" s="19">
        <f t="shared" ref="J42:L42" si="13">SUM(J33:J41)</f>
        <v>857.59999999999991</v>
      </c>
      <c r="K42" s="25"/>
      <c r="L42" s="19">
        <f t="shared" si="13"/>
        <v>69.5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4">G32+G42</f>
        <v>62.019999999999996</v>
      </c>
      <c r="H43" s="32">
        <f t="shared" ref="H43" si="15">H32+H42</f>
        <v>59.36</v>
      </c>
      <c r="I43" s="32">
        <f t="shared" ref="I43" si="16">I32+I42</f>
        <v>170.13</v>
      </c>
      <c r="J43" s="32">
        <f t="shared" ref="J43:L43" si="17">J32+J42</f>
        <v>1462.81</v>
      </c>
      <c r="K43" s="32"/>
      <c r="L43" s="32">
        <f t="shared" si="17"/>
        <v>120.5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8.6</v>
      </c>
      <c r="H44" s="40">
        <v>11.3</v>
      </c>
      <c r="I44" s="40">
        <v>34.299999999999997</v>
      </c>
      <c r="J44" s="40">
        <v>272.8</v>
      </c>
      <c r="K44" s="41" t="s">
        <v>73</v>
      </c>
      <c r="L44" s="40">
        <v>19</v>
      </c>
    </row>
    <row r="45" spans="1:12" ht="14.4" x14ac:dyDescent="0.3">
      <c r="A45" s="23"/>
      <c r="B45" s="15"/>
      <c r="C45" s="11"/>
      <c r="D45" s="6"/>
      <c r="E45" s="42" t="s">
        <v>74</v>
      </c>
      <c r="F45" s="43">
        <v>15</v>
      </c>
      <c r="G45" s="43">
        <v>0.2</v>
      </c>
      <c r="H45" s="43">
        <v>11</v>
      </c>
      <c r="I45" s="43">
        <v>0.2</v>
      </c>
      <c r="J45" s="43">
        <v>99.15</v>
      </c>
      <c r="K45" s="44" t="s">
        <v>75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0.3</v>
      </c>
      <c r="H46" s="50">
        <v>0.1</v>
      </c>
      <c r="I46" s="50">
        <v>1.6</v>
      </c>
      <c r="J46" s="50">
        <v>8.6</v>
      </c>
      <c r="K46" s="50" t="s">
        <v>77</v>
      </c>
      <c r="L46" s="43">
        <v>1.2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/>
      <c r="L47" s="43">
        <v>1.5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40</v>
      </c>
      <c r="G48" s="43">
        <v>2.6</v>
      </c>
      <c r="H48" s="43">
        <v>0.5</v>
      </c>
      <c r="I48" s="43">
        <v>13.4</v>
      </c>
      <c r="J48" s="43">
        <v>68.3</v>
      </c>
      <c r="K48" s="44"/>
      <c r="L48" s="43">
        <v>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</v>
      </c>
      <c r="H51" s="19">
        <f t="shared" ref="H51" si="19">SUM(H44:H50)</f>
        <v>23.3</v>
      </c>
      <c r="I51" s="19">
        <f t="shared" ref="I51" si="20">SUM(I44:I50)</f>
        <v>71.600000000000009</v>
      </c>
      <c r="J51" s="19">
        <f t="shared" ref="J51:L51" si="21">SUM(J44:J50)</f>
        <v>554.35</v>
      </c>
      <c r="K51" s="25"/>
      <c r="L51" s="19">
        <f t="shared" si="21"/>
        <v>32.700000000000003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80</v>
      </c>
      <c r="G52" s="43">
        <v>0.9</v>
      </c>
      <c r="H52" s="43">
        <v>7.2</v>
      </c>
      <c r="I52" s="43">
        <v>5.3</v>
      </c>
      <c r="J52" s="43">
        <v>89.5</v>
      </c>
      <c r="K52" s="44" t="s">
        <v>79</v>
      </c>
      <c r="L52" s="43">
        <v>3.7</v>
      </c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250</v>
      </c>
      <c r="G53" s="43">
        <v>10.83</v>
      </c>
      <c r="H53" s="43">
        <v>7.58</v>
      </c>
      <c r="I53" s="43">
        <v>17.41</v>
      </c>
      <c r="J53" s="43">
        <v>181.08</v>
      </c>
      <c r="K53" s="44" t="s">
        <v>81</v>
      </c>
      <c r="L53" s="43">
        <v>5</v>
      </c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16.440000000000001</v>
      </c>
      <c r="H54" s="43">
        <v>15.6</v>
      </c>
      <c r="I54" s="43">
        <v>14.76</v>
      </c>
      <c r="J54" s="43">
        <v>265.68</v>
      </c>
      <c r="K54" s="44" t="s">
        <v>83</v>
      </c>
      <c r="L54" s="43">
        <v>53</v>
      </c>
    </row>
    <row r="55" spans="1:12" ht="14.4" x14ac:dyDescent="0.3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85</v>
      </c>
      <c r="L55" s="43">
        <v>8</v>
      </c>
    </row>
    <row r="56" spans="1:12" ht="14.4" x14ac:dyDescent="0.3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0.1</v>
      </c>
      <c r="H56" s="43">
        <v>0</v>
      </c>
      <c r="I56" s="43">
        <v>7</v>
      </c>
      <c r="J56" s="43">
        <v>28.8</v>
      </c>
      <c r="K56" s="44" t="s">
        <v>87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</v>
      </c>
      <c r="H58" s="43">
        <v>0.5</v>
      </c>
      <c r="I58" s="43">
        <v>13.4</v>
      </c>
      <c r="J58" s="43">
        <v>68.3</v>
      </c>
      <c r="K58" s="44"/>
      <c r="L58" s="43">
        <v>1</v>
      </c>
    </row>
    <row r="59" spans="1:12" ht="14.4" x14ac:dyDescent="0.3">
      <c r="A59" s="23"/>
      <c r="B59" s="15"/>
      <c r="C59" s="11"/>
      <c r="D59" s="6"/>
      <c r="E59" s="42" t="s">
        <v>88</v>
      </c>
      <c r="F59" s="43">
        <v>30</v>
      </c>
      <c r="G59" s="43">
        <v>1.0900000000000001</v>
      </c>
      <c r="H59" s="43">
        <v>0.79</v>
      </c>
      <c r="I59" s="43">
        <v>2.98</v>
      </c>
      <c r="J59" s="43">
        <v>20.59</v>
      </c>
      <c r="K59" s="44" t="s">
        <v>89</v>
      </c>
      <c r="L59" s="43">
        <v>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41.860000000000007</v>
      </c>
      <c r="H61" s="19">
        <f t="shared" ref="H61" si="23">SUM(H52:H60)</f>
        <v>37.07</v>
      </c>
      <c r="I61" s="19">
        <f t="shared" ref="I61" si="24">SUM(I52:I60)</f>
        <v>123.15</v>
      </c>
      <c r="J61" s="19">
        <f t="shared" ref="J61:L61" si="25">SUM(J52:J60)</f>
        <v>991.34999999999991</v>
      </c>
      <c r="K61" s="25"/>
      <c r="L61" s="19">
        <f t="shared" si="25"/>
        <v>81.7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56.960000000000008</v>
      </c>
      <c r="H62" s="32">
        <f t="shared" ref="H62" si="27">H51+H61</f>
        <v>60.370000000000005</v>
      </c>
      <c r="I62" s="32">
        <f t="shared" ref="I62" si="28">I51+I61</f>
        <v>194.75</v>
      </c>
      <c r="J62" s="32">
        <f t="shared" ref="J62:L62" si="29">J51+J61</f>
        <v>1545.6999999999998</v>
      </c>
      <c r="K62" s="32"/>
      <c r="L62" s="32">
        <f t="shared" si="29"/>
        <v>114.4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200</v>
      </c>
      <c r="G63" s="40">
        <v>26.53</v>
      </c>
      <c r="H63" s="40">
        <v>20</v>
      </c>
      <c r="I63" s="40">
        <v>22.93</v>
      </c>
      <c r="J63" s="40">
        <v>311.87</v>
      </c>
      <c r="K63" s="41" t="s">
        <v>91</v>
      </c>
      <c r="L63" s="40">
        <v>80</v>
      </c>
    </row>
    <row r="64" spans="1:12" ht="14.4" x14ac:dyDescent="0.3">
      <c r="A64" s="23"/>
      <c r="B64" s="15"/>
      <c r="C64" s="11"/>
      <c r="D64" s="6"/>
      <c r="E64" s="42" t="s">
        <v>92</v>
      </c>
      <c r="F64" s="43">
        <v>30</v>
      </c>
      <c r="G64" s="43">
        <v>2.2000000000000002</v>
      </c>
      <c r="H64" s="43">
        <v>2.6</v>
      </c>
      <c r="I64" s="43">
        <v>16.7</v>
      </c>
      <c r="J64" s="43">
        <v>98.2</v>
      </c>
      <c r="K64" s="44"/>
      <c r="L64" s="43">
        <v>8</v>
      </c>
    </row>
    <row r="65" spans="1:12" ht="14.4" x14ac:dyDescent="0.3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94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/>
      <c r="L66" s="43">
        <v>1.5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40</v>
      </c>
      <c r="G67" s="43">
        <v>2.6</v>
      </c>
      <c r="H67" s="43">
        <v>0.5</v>
      </c>
      <c r="I67" s="43">
        <v>13.4</v>
      </c>
      <c r="J67" s="43">
        <v>68.3</v>
      </c>
      <c r="K67" s="44"/>
      <c r="L67" s="43">
        <v>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35.230000000000004</v>
      </c>
      <c r="H70" s="19">
        <f t="shared" ref="H70" si="31">SUM(H63:H69)</f>
        <v>24.400000000000002</v>
      </c>
      <c r="I70" s="19">
        <f t="shared" ref="I70" si="32">SUM(I63:I69)</f>
        <v>76.430000000000007</v>
      </c>
      <c r="J70" s="19">
        <f t="shared" ref="J70:L70" si="33">SUM(J63:J69)</f>
        <v>599.56999999999994</v>
      </c>
      <c r="K70" s="25"/>
      <c r="L70" s="19">
        <f t="shared" si="33"/>
        <v>93.5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80</v>
      </c>
      <c r="G71" s="43">
        <v>0.6</v>
      </c>
      <c r="H71" s="43">
        <v>0.1</v>
      </c>
      <c r="I71" s="43">
        <v>2</v>
      </c>
      <c r="J71" s="43">
        <v>11.3</v>
      </c>
      <c r="K71" s="44" t="s">
        <v>96</v>
      </c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42" t="s">
        <v>97</v>
      </c>
      <c r="F72" s="43">
        <v>250</v>
      </c>
      <c r="G72" s="43">
        <v>8.41</v>
      </c>
      <c r="H72" s="43">
        <v>5.75</v>
      </c>
      <c r="I72" s="43">
        <v>20.329999999999998</v>
      </c>
      <c r="J72" s="43">
        <v>166.41</v>
      </c>
      <c r="K72" s="44" t="s">
        <v>98</v>
      </c>
      <c r="L72" s="43">
        <v>6</v>
      </c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17.16</v>
      </c>
      <c r="H73" s="43">
        <v>3.84</v>
      </c>
      <c r="I73" s="43">
        <v>12</v>
      </c>
      <c r="J73" s="43">
        <v>151.80000000000001</v>
      </c>
      <c r="K73" s="44" t="s">
        <v>100</v>
      </c>
      <c r="L73" s="43">
        <v>32</v>
      </c>
    </row>
    <row r="74" spans="1:12" ht="14.4" x14ac:dyDescent="0.3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2.9</v>
      </c>
      <c r="H74" s="43">
        <v>7.5</v>
      </c>
      <c r="I74" s="43">
        <v>13.6</v>
      </c>
      <c r="J74" s="43">
        <v>133.30000000000001</v>
      </c>
      <c r="K74" s="44" t="s">
        <v>102</v>
      </c>
      <c r="L74" s="43">
        <v>7</v>
      </c>
    </row>
    <row r="75" spans="1:12" ht="14.4" x14ac:dyDescent="0.3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0.5</v>
      </c>
      <c r="H75" s="43">
        <v>0.2</v>
      </c>
      <c r="I75" s="43">
        <v>19.399999999999999</v>
      </c>
      <c r="J75" s="43">
        <v>81.3</v>
      </c>
      <c r="K75" s="44" t="s">
        <v>104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/>
      <c r="L76" s="43">
        <v>1.5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45</v>
      </c>
      <c r="G77" s="43">
        <v>3</v>
      </c>
      <c r="H77" s="43">
        <v>0.5</v>
      </c>
      <c r="I77" s="43">
        <v>15</v>
      </c>
      <c r="J77" s="43">
        <v>76.900000000000006</v>
      </c>
      <c r="K77" s="44"/>
      <c r="L77" s="43">
        <v>1.2</v>
      </c>
    </row>
    <row r="78" spans="1:12" ht="14.4" x14ac:dyDescent="0.3">
      <c r="A78" s="23"/>
      <c r="B78" s="15"/>
      <c r="C78" s="11"/>
      <c r="D78" s="6"/>
      <c r="E78" s="42" t="s">
        <v>105</v>
      </c>
      <c r="F78" s="43">
        <v>30</v>
      </c>
      <c r="G78" s="43">
        <v>0.4</v>
      </c>
      <c r="H78" s="43">
        <v>2.5</v>
      </c>
      <c r="I78" s="43">
        <v>1</v>
      </c>
      <c r="J78" s="43">
        <v>27.9</v>
      </c>
      <c r="K78" s="44" t="s">
        <v>106</v>
      </c>
      <c r="L78" s="43">
        <v>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36.369999999999997</v>
      </c>
      <c r="H80" s="19">
        <f t="shared" ref="H80" si="35">SUM(H71:H79)</f>
        <v>20.789999999999996</v>
      </c>
      <c r="I80" s="19">
        <f t="shared" ref="I80" si="36">SUM(I71:I79)</f>
        <v>105.43</v>
      </c>
      <c r="J80" s="19">
        <f t="shared" ref="J80:L80" si="37">SUM(J71:J79)</f>
        <v>754.41</v>
      </c>
      <c r="K80" s="25"/>
      <c r="L80" s="19">
        <f t="shared" si="37"/>
        <v>68.7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71.599999999999994</v>
      </c>
      <c r="H81" s="32">
        <f t="shared" ref="H81" si="39">H70+H80</f>
        <v>45.19</v>
      </c>
      <c r="I81" s="32">
        <f t="shared" ref="I81" si="40">I70+I80</f>
        <v>181.86</v>
      </c>
      <c r="J81" s="32">
        <f t="shared" ref="J81:L81" si="41">J70+J80</f>
        <v>1353.98</v>
      </c>
      <c r="K81" s="32"/>
      <c r="L81" s="32">
        <f t="shared" si="41"/>
        <v>162.19999999999999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108</v>
      </c>
      <c r="L82" s="40">
        <v>19</v>
      </c>
    </row>
    <row r="83" spans="1:12" ht="14.4" x14ac:dyDescent="0.3">
      <c r="A83" s="23"/>
      <c r="B83" s="15"/>
      <c r="C83" s="11"/>
      <c r="D83" s="6"/>
      <c r="E83" s="42" t="s">
        <v>43</v>
      </c>
      <c r="F83" s="43">
        <v>20</v>
      </c>
      <c r="G83" s="43">
        <v>4.7</v>
      </c>
      <c r="H83" s="43">
        <v>5.9</v>
      </c>
      <c r="I83" s="43">
        <v>0</v>
      </c>
      <c r="J83" s="43">
        <v>71.599999999999994</v>
      </c>
      <c r="K83" s="44" t="s">
        <v>111</v>
      </c>
      <c r="L83" s="43">
        <v>12</v>
      </c>
    </row>
    <row r="84" spans="1:12" ht="14.4" x14ac:dyDescent="0.3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0.3</v>
      </c>
      <c r="H84" s="43">
        <v>0.1</v>
      </c>
      <c r="I84" s="43">
        <v>7.2</v>
      </c>
      <c r="J84" s="43">
        <v>30.9</v>
      </c>
      <c r="K84" s="44" t="s">
        <v>110</v>
      </c>
      <c r="L84" s="43">
        <v>1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1.5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35</v>
      </c>
      <c r="G86" s="43">
        <v>2.4</v>
      </c>
      <c r="H86" s="43">
        <v>0.4</v>
      </c>
      <c r="I86" s="43">
        <v>11.8</v>
      </c>
      <c r="J86" s="43">
        <v>59.78</v>
      </c>
      <c r="K86" s="44"/>
      <c r="L86" s="43">
        <v>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18.899999999999999</v>
      </c>
      <c r="H89" s="19">
        <f t="shared" ref="H89" si="43">SUM(H82:H88)</f>
        <v>16</v>
      </c>
      <c r="I89" s="19">
        <f t="shared" ref="I89" si="44">SUM(I82:I88)</f>
        <v>79.7</v>
      </c>
      <c r="J89" s="19">
        <f t="shared" ref="J89:L89" si="45">SUM(J82:J88)</f>
        <v>538.07999999999993</v>
      </c>
      <c r="K89" s="25"/>
      <c r="L89" s="19">
        <f t="shared" si="45"/>
        <v>34.5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80</v>
      </c>
      <c r="G90" s="43">
        <v>1</v>
      </c>
      <c r="H90" s="43">
        <v>0.1</v>
      </c>
      <c r="I90" s="43">
        <v>3.9</v>
      </c>
      <c r="J90" s="43">
        <v>20.6</v>
      </c>
      <c r="K90" s="44" t="s">
        <v>48</v>
      </c>
      <c r="L90" s="43">
        <v>28</v>
      </c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250</v>
      </c>
      <c r="G91" s="43">
        <v>5.91</v>
      </c>
      <c r="H91" s="43">
        <v>7.25</v>
      </c>
      <c r="I91" s="43">
        <v>17</v>
      </c>
      <c r="J91" s="43">
        <v>156.91</v>
      </c>
      <c r="K91" s="44" t="s">
        <v>113</v>
      </c>
      <c r="L91" s="43">
        <v>8</v>
      </c>
    </row>
    <row r="92" spans="1:12" ht="14.4" x14ac:dyDescent="0.3">
      <c r="A92" s="23"/>
      <c r="B92" s="15"/>
      <c r="C92" s="11"/>
      <c r="D92" s="7" t="s">
        <v>28</v>
      </c>
      <c r="E92" s="42" t="s">
        <v>114</v>
      </c>
      <c r="F92" s="43">
        <v>100</v>
      </c>
      <c r="G92" s="43">
        <v>23.5</v>
      </c>
      <c r="H92" s="43">
        <v>27.1</v>
      </c>
      <c r="I92" s="43">
        <v>5.5</v>
      </c>
      <c r="J92" s="43">
        <v>359.4</v>
      </c>
      <c r="K92" s="44" t="s">
        <v>115</v>
      </c>
      <c r="L92" s="43">
        <v>72</v>
      </c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53</v>
      </c>
      <c r="L93" s="43">
        <v>12.5</v>
      </c>
    </row>
    <row r="94" spans="1:12" ht="14.4" x14ac:dyDescent="0.3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0.1</v>
      </c>
      <c r="H94" s="43">
        <v>0.1</v>
      </c>
      <c r="I94" s="43">
        <v>14.8</v>
      </c>
      <c r="J94" s="43">
        <v>60.7</v>
      </c>
      <c r="K94" s="44" t="s">
        <v>117</v>
      </c>
      <c r="L94" s="43">
        <v>8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>
        <v>1.5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45</v>
      </c>
      <c r="G96" s="43">
        <v>3</v>
      </c>
      <c r="H96" s="43">
        <v>0.5</v>
      </c>
      <c r="I96" s="43">
        <v>15</v>
      </c>
      <c r="J96" s="43">
        <v>76.900000000000006</v>
      </c>
      <c r="K96" s="44"/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41.21</v>
      </c>
      <c r="H99" s="19">
        <f t="shared" ref="H99" si="47">SUM(H90:H98)</f>
        <v>40.85</v>
      </c>
      <c r="I99" s="19">
        <f t="shared" ref="I99" si="48">SUM(I90:I98)</f>
        <v>105.5</v>
      </c>
      <c r="J99" s="19">
        <f t="shared" ref="J99:L99" si="49">SUM(J90:J98)</f>
        <v>954.51</v>
      </c>
      <c r="K99" s="25"/>
      <c r="L99" s="19">
        <f t="shared" si="49"/>
        <v>131.5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1385</v>
      </c>
      <c r="G100" s="32">
        <f t="shared" ref="G100" si="50">G89+G99</f>
        <v>60.11</v>
      </c>
      <c r="H100" s="32">
        <f t="shared" ref="H100" si="51">H89+H99</f>
        <v>56.85</v>
      </c>
      <c r="I100" s="32">
        <f t="shared" ref="I100" si="52">I89+I99</f>
        <v>185.2</v>
      </c>
      <c r="J100" s="32">
        <f t="shared" ref="J100:L100" si="53">J89+J99</f>
        <v>1492.59</v>
      </c>
      <c r="K100" s="32"/>
      <c r="L100" s="3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210</v>
      </c>
      <c r="G101" s="40">
        <v>8.5</v>
      </c>
      <c r="H101" s="40">
        <v>11.7</v>
      </c>
      <c r="I101" s="40">
        <v>43.5</v>
      </c>
      <c r="J101" s="40">
        <v>313.2</v>
      </c>
      <c r="K101" s="41" t="s">
        <v>119</v>
      </c>
      <c r="L101" s="40">
        <v>19</v>
      </c>
    </row>
    <row r="102" spans="1:12" ht="14.4" x14ac:dyDescent="0.3">
      <c r="A102" s="23"/>
      <c r="B102" s="15"/>
      <c r="C102" s="11"/>
      <c r="D102" s="6"/>
      <c r="E102" s="42" t="s">
        <v>74</v>
      </c>
      <c r="F102" s="43">
        <v>15</v>
      </c>
      <c r="G102" s="43">
        <v>0.2</v>
      </c>
      <c r="H102" s="43">
        <v>11</v>
      </c>
      <c r="I102" s="43">
        <v>0.2</v>
      </c>
      <c r="J102" s="43">
        <v>99.15</v>
      </c>
      <c r="K102" s="44" t="s">
        <v>75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120</v>
      </c>
      <c r="F103" s="43">
        <v>200</v>
      </c>
      <c r="G103" s="43">
        <v>0.3</v>
      </c>
      <c r="H103" s="43">
        <v>0.1</v>
      </c>
      <c r="I103" s="43">
        <v>1.7</v>
      </c>
      <c r="J103" s="43">
        <v>9</v>
      </c>
      <c r="K103" s="44" t="s">
        <v>121</v>
      </c>
      <c r="L103" s="43">
        <v>6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1.5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45</v>
      </c>
      <c r="G105" s="43">
        <v>3</v>
      </c>
      <c r="H105" s="43">
        <v>0.5</v>
      </c>
      <c r="I105" s="43">
        <v>15</v>
      </c>
      <c r="J105" s="43">
        <v>76.900000000000006</v>
      </c>
      <c r="K105" s="44"/>
      <c r="L105" s="43">
        <v>1.2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15.4</v>
      </c>
      <c r="H108" s="19">
        <f t="shared" si="54"/>
        <v>23.7</v>
      </c>
      <c r="I108" s="19">
        <f t="shared" si="54"/>
        <v>82.5</v>
      </c>
      <c r="J108" s="19">
        <f t="shared" si="54"/>
        <v>603.75</v>
      </c>
      <c r="K108" s="25"/>
      <c r="L108" s="19">
        <f t="shared" ref="L108" si="55">SUM(L101:L107)</f>
        <v>37.700000000000003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122</v>
      </c>
      <c r="F109" s="43">
        <v>80</v>
      </c>
      <c r="G109" s="43">
        <v>1.2</v>
      </c>
      <c r="H109" s="43">
        <v>0.2</v>
      </c>
      <c r="I109" s="43">
        <v>17.2</v>
      </c>
      <c r="J109" s="43">
        <v>75.7</v>
      </c>
      <c r="K109" s="44" t="s">
        <v>123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5.91</v>
      </c>
      <c r="H110" s="43">
        <v>7.49</v>
      </c>
      <c r="I110" s="43">
        <v>7.27</v>
      </c>
      <c r="J110" s="43">
        <v>118.62</v>
      </c>
      <c r="K110" s="44" t="s">
        <v>49</v>
      </c>
      <c r="L110" s="43">
        <v>8.5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16.440000000000001</v>
      </c>
      <c r="H111" s="43">
        <v>15.6</v>
      </c>
      <c r="I111" s="43">
        <v>14.76</v>
      </c>
      <c r="J111" s="43">
        <v>265.68</v>
      </c>
      <c r="K111" s="44" t="s">
        <v>83</v>
      </c>
      <c r="L111" s="43">
        <v>53</v>
      </c>
    </row>
    <row r="112" spans="1:12" ht="14.4" x14ac:dyDescent="0.3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125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0.3</v>
      </c>
      <c r="H113" s="43">
        <v>0.1</v>
      </c>
      <c r="I113" s="43">
        <v>8.4</v>
      </c>
      <c r="J113" s="43">
        <v>35.5</v>
      </c>
      <c r="K113" s="44" t="s">
        <v>127</v>
      </c>
      <c r="L113" s="43">
        <v>1.5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/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0.7</v>
      </c>
      <c r="I115" s="43">
        <v>20</v>
      </c>
      <c r="J115" s="43">
        <v>102.5</v>
      </c>
      <c r="K115" s="44"/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41.349999999999994</v>
      </c>
      <c r="H118" s="19">
        <f t="shared" si="56"/>
        <v>30.990000000000002</v>
      </c>
      <c r="I118" s="19">
        <f t="shared" si="56"/>
        <v>137.93</v>
      </c>
      <c r="J118" s="19">
        <f t="shared" si="56"/>
        <v>995.80000000000007</v>
      </c>
      <c r="K118" s="25"/>
      <c r="L118" s="19">
        <f t="shared" ref="L118" si="57">SUM(L109:L117)</f>
        <v>83.5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1415</v>
      </c>
      <c r="G119" s="32">
        <f t="shared" ref="G119" si="58">G108+G118</f>
        <v>56.749999999999993</v>
      </c>
      <c r="H119" s="32">
        <f t="shared" ref="H119" si="59">H108+H118</f>
        <v>54.69</v>
      </c>
      <c r="I119" s="32">
        <f t="shared" ref="I119" si="60">I108+I118</f>
        <v>220.43</v>
      </c>
      <c r="J119" s="32">
        <f t="shared" ref="J119:L119" si="61">J108+J118</f>
        <v>1599.5500000000002</v>
      </c>
      <c r="K119" s="32"/>
      <c r="L119" s="32">
        <f t="shared" si="61"/>
        <v>121.2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200</v>
      </c>
      <c r="G120" s="40">
        <v>39.6</v>
      </c>
      <c r="H120" s="40">
        <v>14.3</v>
      </c>
      <c r="I120" s="40">
        <v>29.7</v>
      </c>
      <c r="J120" s="40">
        <v>404.9</v>
      </c>
      <c r="K120" s="41" t="s">
        <v>129</v>
      </c>
      <c r="L120" s="40">
        <v>97</v>
      </c>
    </row>
    <row r="121" spans="1:12" ht="14.4" x14ac:dyDescent="0.3">
      <c r="A121" s="14"/>
      <c r="B121" s="15"/>
      <c r="C121" s="11"/>
      <c r="D121" s="6"/>
      <c r="E121" s="42" t="s">
        <v>130</v>
      </c>
      <c r="F121" s="43">
        <v>30</v>
      </c>
      <c r="G121" s="43">
        <v>0</v>
      </c>
      <c r="H121" s="43">
        <v>0</v>
      </c>
      <c r="I121" s="43">
        <v>3.5</v>
      </c>
      <c r="J121" s="43">
        <v>14</v>
      </c>
      <c r="K121" s="44" t="s">
        <v>131</v>
      </c>
      <c r="L121" s="43">
        <v>1</v>
      </c>
    </row>
    <row r="122" spans="1:12" ht="14.4" x14ac:dyDescent="0.3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94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2.6</v>
      </c>
      <c r="H123" s="43">
        <v>0.5</v>
      </c>
      <c r="I123" s="43">
        <v>13.4</v>
      </c>
      <c r="J123" s="43">
        <v>68.3</v>
      </c>
      <c r="K123" s="44"/>
      <c r="L123" s="43">
        <v>1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30</v>
      </c>
      <c r="G124" s="43">
        <v>2</v>
      </c>
      <c r="H124" s="43">
        <v>0.4</v>
      </c>
      <c r="I124" s="43">
        <v>10</v>
      </c>
      <c r="J124" s="43">
        <v>51.2</v>
      </c>
      <c r="K124" s="44"/>
      <c r="L124" s="43">
        <v>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45.800000000000004</v>
      </c>
      <c r="H127" s="19">
        <f t="shared" si="62"/>
        <v>16.3</v>
      </c>
      <c r="I127" s="19">
        <f t="shared" si="62"/>
        <v>65.2</v>
      </c>
      <c r="J127" s="19">
        <f t="shared" si="62"/>
        <v>589.29999999999995</v>
      </c>
      <c r="K127" s="25"/>
      <c r="L127" s="19">
        <f t="shared" ref="L127" si="63">SUM(L120:L126)</f>
        <v>103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145</v>
      </c>
      <c r="F128" s="43">
        <v>80</v>
      </c>
      <c r="G128" s="43">
        <v>1.4</v>
      </c>
      <c r="H128" s="43">
        <v>0.1</v>
      </c>
      <c r="I128" s="43">
        <v>3.8</v>
      </c>
      <c r="J128" s="43">
        <v>21.5</v>
      </c>
      <c r="K128" s="44" t="s">
        <v>132</v>
      </c>
      <c r="L128" s="43">
        <v>1</v>
      </c>
    </row>
    <row r="129" spans="1:12" ht="14.4" x14ac:dyDescent="0.3">
      <c r="A129" s="14"/>
      <c r="B129" s="15"/>
      <c r="C129" s="11"/>
      <c r="D129" s="7" t="s">
        <v>27</v>
      </c>
      <c r="E129" s="42" t="s">
        <v>133</v>
      </c>
      <c r="F129" s="43">
        <v>250</v>
      </c>
      <c r="G129" s="43">
        <v>5.91</v>
      </c>
      <c r="H129" s="43">
        <v>7.08</v>
      </c>
      <c r="I129" s="43">
        <v>12.66</v>
      </c>
      <c r="J129" s="43">
        <v>138</v>
      </c>
      <c r="K129" s="44" t="s">
        <v>134</v>
      </c>
      <c r="L129" s="43">
        <v>6</v>
      </c>
    </row>
    <row r="130" spans="1:12" ht="14.4" x14ac:dyDescent="0.3">
      <c r="A130" s="14"/>
      <c r="B130" s="15"/>
      <c r="C130" s="11"/>
      <c r="D130" s="7" t="s">
        <v>28</v>
      </c>
      <c r="E130" s="42" t="s">
        <v>135</v>
      </c>
      <c r="F130" s="43">
        <v>90</v>
      </c>
      <c r="G130" s="43">
        <v>11.7</v>
      </c>
      <c r="H130" s="43">
        <v>7.8</v>
      </c>
      <c r="I130" s="43">
        <v>3.5</v>
      </c>
      <c r="J130" s="43">
        <v>137.02000000000001</v>
      </c>
      <c r="K130" s="44" t="s">
        <v>136</v>
      </c>
      <c r="L130" s="43">
        <v>19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85</v>
      </c>
      <c r="L131" s="43">
        <v>8</v>
      </c>
    </row>
    <row r="132" spans="1:12" ht="14.4" x14ac:dyDescent="0.3">
      <c r="A132" s="14"/>
      <c r="B132" s="15"/>
      <c r="C132" s="11"/>
      <c r="D132" s="7" t="s">
        <v>30</v>
      </c>
      <c r="E132" s="42" t="s">
        <v>137</v>
      </c>
      <c r="F132" s="43">
        <v>200</v>
      </c>
      <c r="G132" s="43">
        <v>0.3</v>
      </c>
      <c r="H132" s="43">
        <v>1.1000000000000001</v>
      </c>
      <c r="I132" s="43">
        <v>11.9</v>
      </c>
      <c r="J132" s="43">
        <v>58.9</v>
      </c>
      <c r="K132" s="44" t="s">
        <v>138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/>
      <c r="L133" s="43">
        <v>1.5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/>
      <c r="L134" s="43">
        <v>1.2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31.009999999999998</v>
      </c>
      <c r="H137" s="19">
        <f t="shared" si="64"/>
        <v>21.880000000000003</v>
      </c>
      <c r="I137" s="19">
        <f t="shared" si="64"/>
        <v>101.75999999999999</v>
      </c>
      <c r="J137" s="19">
        <f t="shared" si="64"/>
        <v>734.62</v>
      </c>
      <c r="K137" s="25"/>
      <c r="L137" s="19">
        <f t="shared" ref="L137" si="65">SUM(L128:L136)</f>
        <v>41.7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" si="66">G127+G137</f>
        <v>76.81</v>
      </c>
      <c r="H138" s="32">
        <f t="shared" ref="H138" si="67">H127+H137</f>
        <v>38.180000000000007</v>
      </c>
      <c r="I138" s="32">
        <f t="shared" ref="I138" si="68">I127+I137</f>
        <v>166.95999999999998</v>
      </c>
      <c r="J138" s="32">
        <f t="shared" ref="J138:L138" si="69">J127+J137</f>
        <v>1323.92</v>
      </c>
      <c r="K138" s="32"/>
      <c r="L138" s="32">
        <f t="shared" si="69"/>
        <v>144.69999999999999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7.2</v>
      </c>
      <c r="H139" s="40">
        <v>9.1999999999999993</v>
      </c>
      <c r="I139" s="40">
        <v>44</v>
      </c>
      <c r="J139" s="40">
        <v>287.8</v>
      </c>
      <c r="K139" s="41" t="s">
        <v>40</v>
      </c>
      <c r="L139" s="40">
        <v>20</v>
      </c>
    </row>
    <row r="140" spans="1:12" ht="14.4" x14ac:dyDescent="0.3">
      <c r="A140" s="23"/>
      <c r="B140" s="15"/>
      <c r="C140" s="11"/>
      <c r="D140" s="6"/>
      <c r="E140" s="42" t="s">
        <v>43</v>
      </c>
      <c r="F140" s="43">
        <v>20</v>
      </c>
      <c r="G140" s="43">
        <v>4.7</v>
      </c>
      <c r="H140" s="43">
        <v>5.9</v>
      </c>
      <c r="I140" s="43">
        <v>0</v>
      </c>
      <c r="J140" s="43">
        <v>71.599999999999994</v>
      </c>
      <c r="K140" s="44"/>
      <c r="L140" s="43">
        <v>12</v>
      </c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42</v>
      </c>
      <c r="L141" s="43">
        <v>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1.5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35</v>
      </c>
      <c r="G143" s="43">
        <v>2.4</v>
      </c>
      <c r="H143" s="43">
        <v>0.4</v>
      </c>
      <c r="I143" s="43">
        <v>11.8</v>
      </c>
      <c r="J143" s="43">
        <v>59.78</v>
      </c>
      <c r="K143" s="44"/>
      <c r="L143" s="43">
        <v>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17.899999999999999</v>
      </c>
      <c r="H146" s="19">
        <f t="shared" si="70"/>
        <v>16</v>
      </c>
      <c r="I146" s="19">
        <f t="shared" si="70"/>
        <v>84.5</v>
      </c>
      <c r="J146" s="19">
        <f t="shared" si="70"/>
        <v>552.57999999999993</v>
      </c>
      <c r="K146" s="25"/>
      <c r="L146" s="19">
        <f t="shared" ref="L146" si="71">SUM(L139:L145)</f>
        <v>35.5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80</v>
      </c>
      <c r="G147" s="43">
        <v>1</v>
      </c>
      <c r="H147" s="43">
        <v>0.1</v>
      </c>
      <c r="I147" s="43">
        <v>3.9</v>
      </c>
      <c r="J147" s="43">
        <v>20.6</v>
      </c>
      <c r="K147" s="44" t="s">
        <v>48</v>
      </c>
      <c r="L147" s="43">
        <v>28</v>
      </c>
    </row>
    <row r="148" spans="1:12" ht="14.4" x14ac:dyDescent="0.3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5.91</v>
      </c>
      <c r="H148" s="43">
        <v>7.25</v>
      </c>
      <c r="I148" s="43">
        <v>17</v>
      </c>
      <c r="J148" s="43">
        <v>156.91</v>
      </c>
      <c r="K148" s="44" t="s">
        <v>113</v>
      </c>
      <c r="L148" s="43">
        <v>8</v>
      </c>
    </row>
    <row r="149" spans="1:12" ht="14.4" x14ac:dyDescent="0.3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16.440000000000001</v>
      </c>
      <c r="H149" s="43">
        <v>16.32</v>
      </c>
      <c r="I149" s="43">
        <v>14.64</v>
      </c>
      <c r="J149" s="43">
        <v>271.56</v>
      </c>
      <c r="K149" s="44" t="s">
        <v>51</v>
      </c>
      <c r="L149" s="43">
        <v>44</v>
      </c>
    </row>
    <row r="150" spans="1:12" ht="14.4" x14ac:dyDescent="0.3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53</v>
      </c>
      <c r="L150" s="43">
        <v>12.5</v>
      </c>
    </row>
    <row r="151" spans="1:12" ht="14.4" x14ac:dyDescent="0.3">
      <c r="A151" s="23"/>
      <c r="B151" s="15"/>
      <c r="C151" s="11"/>
      <c r="D151" s="7" t="s">
        <v>30</v>
      </c>
      <c r="E151" s="42" t="s">
        <v>139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140</v>
      </c>
      <c r="L151" s="43">
        <v>6.5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0.7</v>
      </c>
      <c r="I153" s="43">
        <v>20</v>
      </c>
      <c r="J153" s="43">
        <v>102.5</v>
      </c>
      <c r="K153" s="44"/>
      <c r="L153" s="43">
        <v>1.5</v>
      </c>
    </row>
    <row r="154" spans="1:12" ht="14.4" x14ac:dyDescent="0.3">
      <c r="A154" s="23"/>
      <c r="B154" s="15"/>
      <c r="C154" s="11"/>
      <c r="D154" s="6"/>
      <c r="E154" s="42" t="s">
        <v>88</v>
      </c>
      <c r="F154" s="43">
        <v>30</v>
      </c>
      <c r="G154" s="43">
        <v>1.0900000000000001</v>
      </c>
      <c r="H154" s="43">
        <v>0.79</v>
      </c>
      <c r="I154" s="43">
        <v>2.98</v>
      </c>
      <c r="J154" s="43">
        <v>20.59</v>
      </c>
      <c r="K154" s="44" t="s">
        <v>89</v>
      </c>
      <c r="L154" s="43">
        <v>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37.140000000000008</v>
      </c>
      <c r="H156" s="19">
        <f t="shared" si="72"/>
        <v>31.060000000000002</v>
      </c>
      <c r="I156" s="19">
        <f t="shared" si="72"/>
        <v>123.42</v>
      </c>
      <c r="J156" s="19">
        <f t="shared" si="72"/>
        <v>919.06000000000006</v>
      </c>
      <c r="K156" s="25"/>
      <c r="L156" s="19">
        <f t="shared" ref="L156" si="73">SUM(L147:L155)</f>
        <v>104.5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1420</v>
      </c>
      <c r="G157" s="32">
        <f t="shared" ref="G157" si="74">G146+G156</f>
        <v>55.040000000000006</v>
      </c>
      <c r="H157" s="32">
        <f t="shared" ref="H157" si="75">H146+H156</f>
        <v>47.06</v>
      </c>
      <c r="I157" s="32">
        <f t="shared" ref="I157" si="76">I146+I156</f>
        <v>207.92000000000002</v>
      </c>
      <c r="J157" s="32">
        <f t="shared" ref="J157:L157" si="77">J146+J156</f>
        <v>1471.6399999999999</v>
      </c>
      <c r="K157" s="32"/>
      <c r="L157" s="32">
        <f t="shared" si="77"/>
        <v>140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190</v>
      </c>
      <c r="G158" s="40">
        <v>16.100000000000001</v>
      </c>
      <c r="H158" s="40">
        <v>22.8</v>
      </c>
      <c r="I158" s="40">
        <v>4.0999999999999996</v>
      </c>
      <c r="J158" s="40">
        <v>285.51</v>
      </c>
      <c r="K158" s="41" t="s">
        <v>142</v>
      </c>
      <c r="L158" s="40">
        <v>36.6</v>
      </c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40</v>
      </c>
      <c r="G159" s="43">
        <v>1.2</v>
      </c>
      <c r="H159" s="43">
        <v>0.1</v>
      </c>
      <c r="I159" s="43">
        <v>2.4</v>
      </c>
      <c r="J159" s="43">
        <v>14.8</v>
      </c>
      <c r="K159" s="44" t="s">
        <v>59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143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144</v>
      </c>
      <c r="L160" s="43">
        <v>9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/>
      <c r="L161" s="43">
        <v>1.5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40</v>
      </c>
      <c r="G162" s="43">
        <v>2.6</v>
      </c>
      <c r="H162" s="43">
        <v>0.5</v>
      </c>
      <c r="I162" s="43">
        <v>13.4</v>
      </c>
      <c r="J162" s="43">
        <v>68.3</v>
      </c>
      <c r="K162" s="44"/>
      <c r="L162" s="43">
        <v>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26.900000000000002</v>
      </c>
      <c r="H165" s="19">
        <f t="shared" si="78"/>
        <v>27.1</v>
      </c>
      <c r="I165" s="19">
        <f t="shared" si="78"/>
        <v>47.199999999999996</v>
      </c>
      <c r="J165" s="19">
        <f t="shared" si="78"/>
        <v>539.31000000000006</v>
      </c>
      <c r="K165" s="25"/>
      <c r="L165" s="19">
        <f t="shared" ref="L165" si="79">SUM(L158:L164)</f>
        <v>58.1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80</v>
      </c>
      <c r="G166" s="43">
        <v>0.7</v>
      </c>
      <c r="H166" s="43">
        <v>8.1</v>
      </c>
      <c r="I166" s="43">
        <v>5.7</v>
      </c>
      <c r="J166" s="43">
        <v>99</v>
      </c>
      <c r="K166" s="44" t="s">
        <v>63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8.41</v>
      </c>
      <c r="H167" s="43">
        <v>5.75</v>
      </c>
      <c r="I167" s="43">
        <v>20.329999999999998</v>
      </c>
      <c r="J167" s="43">
        <v>166.41</v>
      </c>
      <c r="K167" s="44" t="s">
        <v>98</v>
      </c>
      <c r="L167" s="43">
        <v>6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67</v>
      </c>
      <c r="L168" s="43">
        <v>41.5</v>
      </c>
    </row>
    <row r="169" spans="1:12" ht="14.4" x14ac:dyDescent="0.3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203.5</v>
      </c>
      <c r="K169" s="44" t="s">
        <v>69</v>
      </c>
      <c r="L169" s="43">
        <v>11</v>
      </c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104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70</v>
      </c>
      <c r="G171" s="43">
        <v>5.3</v>
      </c>
      <c r="H171" s="43">
        <v>0.6</v>
      </c>
      <c r="I171" s="43">
        <v>34.4</v>
      </c>
      <c r="J171" s="43">
        <v>164.1</v>
      </c>
      <c r="K171" s="44"/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43">
        <v>4</v>
      </c>
      <c r="H172" s="43">
        <v>0.7</v>
      </c>
      <c r="I172" s="43">
        <v>20</v>
      </c>
      <c r="J172" s="43">
        <v>102.5</v>
      </c>
      <c r="K172" s="44"/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36.409999999999997</v>
      </c>
      <c r="H175" s="19">
        <f t="shared" si="80"/>
        <v>27.55</v>
      </c>
      <c r="I175" s="19">
        <f t="shared" si="80"/>
        <v>142.53</v>
      </c>
      <c r="J175" s="19">
        <f t="shared" si="80"/>
        <v>964.11</v>
      </c>
      <c r="K175" s="25"/>
      <c r="L175" s="19">
        <f t="shared" ref="L175" si="81">SUM(L166:L174)</f>
        <v>75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63.31</v>
      </c>
      <c r="H176" s="32">
        <f t="shared" ref="H176" si="83">H165+H175</f>
        <v>54.650000000000006</v>
      </c>
      <c r="I176" s="32">
        <f t="shared" ref="I176" si="84">I165+I175</f>
        <v>189.73</v>
      </c>
      <c r="J176" s="32">
        <f t="shared" ref="J176:L176" si="85">J165+J175</f>
        <v>1503.42</v>
      </c>
      <c r="K176" s="32"/>
      <c r="L176" s="32">
        <f t="shared" si="85"/>
        <v>133.1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8.6</v>
      </c>
      <c r="H177" s="40">
        <v>11.3</v>
      </c>
      <c r="I177" s="40">
        <v>34.299999999999997</v>
      </c>
      <c r="J177" s="40">
        <v>272.8</v>
      </c>
      <c r="K177" s="41" t="s">
        <v>73</v>
      </c>
      <c r="L177" s="40">
        <v>19</v>
      </c>
    </row>
    <row r="178" spans="1:12" ht="14.4" x14ac:dyDescent="0.3">
      <c r="A178" s="23"/>
      <c r="B178" s="15"/>
      <c r="C178" s="11"/>
      <c r="D178" s="6"/>
      <c r="E178" s="42" t="s">
        <v>43</v>
      </c>
      <c r="F178" s="43">
        <v>20</v>
      </c>
      <c r="G178" s="43">
        <v>4.7</v>
      </c>
      <c r="H178" s="43">
        <v>5.9</v>
      </c>
      <c r="I178" s="43">
        <v>0</v>
      </c>
      <c r="J178" s="43">
        <v>71.599999999999994</v>
      </c>
      <c r="K178" s="44" t="s">
        <v>75</v>
      </c>
      <c r="L178" s="43">
        <v>12</v>
      </c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0.3</v>
      </c>
      <c r="H179" s="50">
        <v>0.1</v>
      </c>
      <c r="I179" s="50">
        <v>1.6</v>
      </c>
      <c r="J179" s="50">
        <v>8.6</v>
      </c>
      <c r="K179" s="50" t="s">
        <v>77</v>
      </c>
      <c r="L179" s="43">
        <v>1.2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1.5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35</v>
      </c>
      <c r="G181" s="43">
        <v>2.4</v>
      </c>
      <c r="H181" s="43">
        <v>0.4</v>
      </c>
      <c r="I181" s="43">
        <v>11.8</v>
      </c>
      <c r="J181" s="43">
        <v>59.78</v>
      </c>
      <c r="K181" s="44"/>
      <c r="L181" s="43">
        <v>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19.399999999999999</v>
      </c>
      <c r="H184" s="19">
        <f t="shared" si="86"/>
        <v>18.100000000000001</v>
      </c>
      <c r="I184" s="19">
        <f t="shared" si="86"/>
        <v>69.8</v>
      </c>
      <c r="J184" s="19">
        <f t="shared" si="86"/>
        <v>518.28</v>
      </c>
      <c r="K184" s="25"/>
      <c r="L184" s="19">
        <f t="shared" ref="L184" si="87">SUM(L177:L183)</f>
        <v>34.700000000000003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80</v>
      </c>
      <c r="G185" s="43">
        <v>0.9</v>
      </c>
      <c r="H185" s="43">
        <v>7.2</v>
      </c>
      <c r="I185" s="43">
        <v>5.3</v>
      </c>
      <c r="J185" s="43">
        <v>89.5</v>
      </c>
      <c r="K185" s="44" t="s">
        <v>79</v>
      </c>
      <c r="L185" s="43">
        <v>3.7</v>
      </c>
    </row>
    <row r="186" spans="1:12" ht="14.4" x14ac:dyDescent="0.3">
      <c r="A186" s="23"/>
      <c r="B186" s="15"/>
      <c r="C186" s="11"/>
      <c r="D186" s="7" t="s">
        <v>27</v>
      </c>
      <c r="E186" s="42" t="s">
        <v>146</v>
      </c>
      <c r="F186" s="43">
        <v>250</v>
      </c>
      <c r="G186" s="43">
        <v>13.75</v>
      </c>
      <c r="H186" s="43">
        <v>4.83</v>
      </c>
      <c r="I186" s="43">
        <v>18.579999999999998</v>
      </c>
      <c r="J186" s="43">
        <v>172.75</v>
      </c>
      <c r="K186" s="44" t="s">
        <v>147</v>
      </c>
      <c r="L186" s="43">
        <v>24.5</v>
      </c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17.16</v>
      </c>
      <c r="H187" s="43">
        <v>3.84</v>
      </c>
      <c r="I187" s="43">
        <v>12</v>
      </c>
      <c r="J187" s="43">
        <v>151.80000000000001</v>
      </c>
      <c r="K187" s="44" t="s">
        <v>100</v>
      </c>
      <c r="L187" s="43">
        <v>32</v>
      </c>
    </row>
    <row r="188" spans="1:12" ht="14.4" x14ac:dyDescent="0.3">
      <c r="A188" s="23"/>
      <c r="B188" s="15"/>
      <c r="C188" s="11"/>
      <c r="D188" s="7" t="s">
        <v>29</v>
      </c>
      <c r="E188" s="42" t="s">
        <v>148</v>
      </c>
      <c r="F188" s="43">
        <v>150</v>
      </c>
      <c r="G188" s="43">
        <v>14.5</v>
      </c>
      <c r="H188" s="43">
        <v>1.3</v>
      </c>
      <c r="I188" s="43">
        <v>33.799999999999997</v>
      </c>
      <c r="J188" s="43">
        <v>204.8</v>
      </c>
      <c r="K188" s="44" t="s">
        <v>149</v>
      </c>
      <c r="L188" s="43">
        <v>6.5</v>
      </c>
    </row>
    <row r="189" spans="1:12" ht="14.4" x14ac:dyDescent="0.3">
      <c r="A189" s="23"/>
      <c r="B189" s="15"/>
      <c r="C189" s="11"/>
      <c r="D189" s="7" t="s">
        <v>30</v>
      </c>
      <c r="E189" s="42" t="s">
        <v>150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151</v>
      </c>
      <c r="L189" s="43">
        <v>4.5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/>
      <c r="L190" s="43">
        <v>1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/>
      <c r="L191" s="43">
        <v>1</v>
      </c>
    </row>
    <row r="192" spans="1:12" ht="14.4" x14ac:dyDescent="0.3">
      <c r="A192" s="23"/>
      <c r="B192" s="15"/>
      <c r="C192" s="11"/>
      <c r="D192" s="6"/>
      <c r="E192" s="42" t="s">
        <v>88</v>
      </c>
      <c r="F192" s="43">
        <v>30</v>
      </c>
      <c r="G192" s="43">
        <v>1.0900000000000001</v>
      </c>
      <c r="H192" s="43">
        <v>0.79</v>
      </c>
      <c r="I192" s="43">
        <v>2.98</v>
      </c>
      <c r="J192" s="43">
        <v>20.59</v>
      </c>
      <c r="K192" s="44" t="s">
        <v>89</v>
      </c>
      <c r="L192" s="43">
        <v>2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52.2</v>
      </c>
      <c r="H194" s="19">
        <f t="shared" si="88"/>
        <v>18.559999999999999</v>
      </c>
      <c r="I194" s="19">
        <f t="shared" si="88"/>
        <v>117.25999999999999</v>
      </c>
      <c r="J194" s="19">
        <f t="shared" si="88"/>
        <v>841.94</v>
      </c>
      <c r="K194" s="25"/>
      <c r="L194" s="19">
        <f t="shared" ref="L194" si="89">SUM(L185:L193)</f>
        <v>75.2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71.599999999999994</v>
      </c>
      <c r="H195" s="32">
        <f t="shared" ref="H195" si="91">H184+H194</f>
        <v>36.659999999999997</v>
      </c>
      <c r="I195" s="32">
        <f t="shared" ref="I195" si="92">I184+I194</f>
        <v>187.06</v>
      </c>
      <c r="J195" s="32">
        <f t="shared" ref="J195:L195" si="93">J184+J194</f>
        <v>1360.22</v>
      </c>
      <c r="K195" s="32"/>
      <c r="L195" s="32">
        <f t="shared" si="93"/>
        <v>109.9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63.124000000000009</v>
      </c>
      <c r="H196" s="34">
        <f t="shared" si="94"/>
        <v>50.071000000000005</v>
      </c>
      <c r="I196" s="34">
        <f t="shared" si="94"/>
        <v>191.54300000000001</v>
      </c>
      <c r="J196" s="34">
        <f t="shared" si="94"/>
        <v>1461.1879999999999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2024-09-03T08:38:01Z</dcterms:modified>
</cp:coreProperties>
</file>